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C:\ex_JasminaMR\Documents\GRADSKO VIJEĆE - 45. redovna sjednica 18032021\"/>
    </mc:Choice>
  </mc:AlternateContent>
  <xr:revisionPtr revIDLastSave="0" documentId="13_ncr:1_{227D83E2-399E-4DE8-9264-7546D48FFBD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FiltarBaze" localSheetId="0" hidden="1">Sheet1!$A$1:$E$98</definedName>
  </definedNames>
  <calcPr calcId="181029"/>
</workbook>
</file>

<file path=xl/calcChain.xml><?xml version="1.0" encoding="utf-8"?>
<calcChain xmlns="http://schemas.openxmlformats.org/spreadsheetml/2006/main">
  <c r="C100" i="2" l="1"/>
  <c r="E97" i="2"/>
  <c r="D97" i="2"/>
  <c r="D98" i="2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E98" i="2" l="1"/>
  <c r="D96" i="2"/>
  <c r="E96" i="2" s="1"/>
  <c r="D95" i="2"/>
  <c r="E95" i="2" s="1"/>
  <c r="D94" i="2"/>
  <c r="E94" i="2" s="1"/>
  <c r="D93" i="2"/>
  <c r="E93" i="2" s="1"/>
  <c r="D92" i="2"/>
  <c r="E92" i="2" s="1"/>
  <c r="D91" i="2"/>
  <c r="E91" i="2" s="1"/>
  <c r="D90" i="2"/>
  <c r="E90" i="2" s="1"/>
  <c r="D89" i="2"/>
  <c r="E89" i="2" s="1"/>
  <c r="D88" i="2"/>
  <c r="E88" i="2" s="1"/>
  <c r="D87" i="2"/>
  <c r="E87" i="2" s="1"/>
  <c r="D86" i="2"/>
  <c r="E86" i="2" s="1"/>
  <c r="D85" i="2"/>
  <c r="E85" i="2" s="1"/>
  <c r="D84" i="2"/>
  <c r="E84" i="2" s="1"/>
  <c r="D83" i="2"/>
  <c r="E83" i="2" s="1"/>
  <c r="D82" i="2"/>
  <c r="E82" i="2" s="1"/>
  <c r="D81" i="2"/>
  <c r="E81" i="2" s="1"/>
  <c r="D80" i="2"/>
  <c r="E80" i="2" s="1"/>
  <c r="D79" i="2"/>
  <c r="E79" i="2" s="1"/>
  <c r="D78" i="2"/>
  <c r="E78" i="2" s="1"/>
  <c r="D77" i="2"/>
  <c r="E77" i="2" s="1"/>
  <c r="D76" i="2"/>
  <c r="E76" i="2" s="1"/>
  <c r="D75" i="2"/>
  <c r="E75" i="2" s="1"/>
  <c r="D74" i="2"/>
  <c r="E74" i="2" s="1"/>
  <c r="D73" i="2"/>
  <c r="E73" i="2" s="1"/>
  <c r="D72" i="2"/>
  <c r="E72" i="2" s="1"/>
  <c r="D71" i="2"/>
  <c r="E71" i="2" s="1"/>
  <c r="D70" i="2"/>
  <c r="E70" i="2" s="1"/>
  <c r="D69" i="2"/>
  <c r="E69" i="2" s="1"/>
  <c r="D68" i="2"/>
  <c r="E68" i="2" s="1"/>
  <c r="D67" i="2"/>
  <c r="E67" i="2" s="1"/>
  <c r="D66" i="2"/>
  <c r="E66" i="2" s="1"/>
  <c r="D65" i="2"/>
  <c r="E65" i="2" s="1"/>
  <c r="D64" i="2"/>
  <c r="E64" i="2" s="1"/>
  <c r="D63" i="2"/>
  <c r="E63" i="2" s="1"/>
  <c r="D62" i="2"/>
  <c r="E62" i="2" s="1"/>
  <c r="D61" i="2"/>
  <c r="E61" i="2" s="1"/>
  <c r="D60" i="2"/>
  <c r="E60" i="2" s="1"/>
  <c r="D59" i="2"/>
  <c r="E59" i="2" s="1"/>
  <c r="D58" i="2"/>
  <c r="E58" i="2" s="1"/>
  <c r="D57" i="2"/>
  <c r="E57" i="2" s="1"/>
  <c r="D56" i="2"/>
  <c r="E56" i="2" s="1"/>
  <c r="D55" i="2"/>
  <c r="E55" i="2" s="1"/>
  <c r="D54" i="2"/>
  <c r="E54" i="2" s="1"/>
  <c r="D53" i="2"/>
  <c r="E53" i="2" s="1"/>
  <c r="D52" i="2"/>
  <c r="E52" i="2" s="1"/>
  <c r="D51" i="2"/>
  <c r="E51" i="2" s="1"/>
  <c r="D50" i="2"/>
  <c r="E50" i="2" s="1"/>
  <c r="D49" i="2"/>
  <c r="E49" i="2" s="1"/>
  <c r="D48" i="2"/>
  <c r="E48" i="2" s="1"/>
  <c r="D47" i="2"/>
  <c r="E47" i="2" s="1"/>
  <c r="D46" i="2"/>
  <c r="E46" i="2" s="1"/>
  <c r="D45" i="2"/>
  <c r="E45" i="2" s="1"/>
  <c r="D44" i="2"/>
  <c r="E44" i="2" s="1"/>
  <c r="D43" i="2"/>
  <c r="E43" i="2" s="1"/>
  <c r="D42" i="2"/>
  <c r="E42" i="2" s="1"/>
  <c r="D41" i="2"/>
  <c r="E41" i="2" s="1"/>
  <c r="D40" i="2"/>
  <c r="E40" i="2" s="1"/>
  <c r="D39" i="2"/>
  <c r="E39" i="2" s="1"/>
  <c r="D38" i="2"/>
  <c r="E38" i="2" s="1"/>
  <c r="D37" i="2"/>
  <c r="E37" i="2" s="1"/>
  <c r="D36" i="2"/>
  <c r="E36" i="2" s="1"/>
  <c r="D35" i="2"/>
  <c r="E35" i="2" s="1"/>
  <c r="D34" i="2"/>
  <c r="E34" i="2" s="1"/>
  <c r="D33" i="2"/>
  <c r="E33" i="2" s="1"/>
  <c r="D32" i="2"/>
  <c r="E32" i="2" s="1"/>
  <c r="D31" i="2"/>
  <c r="E31" i="2" s="1"/>
  <c r="D30" i="2"/>
  <c r="E30" i="2" s="1"/>
  <c r="D29" i="2"/>
  <c r="E29" i="2" s="1"/>
  <c r="D28" i="2"/>
  <c r="E28" i="2" s="1"/>
  <c r="D27" i="2"/>
  <c r="E27" i="2" s="1"/>
  <c r="D26" i="2"/>
  <c r="E26" i="2" s="1"/>
  <c r="D25" i="2"/>
  <c r="E25" i="2" s="1"/>
  <c r="D24" i="2"/>
  <c r="E24" i="2" s="1"/>
  <c r="D23" i="2"/>
  <c r="E23" i="2" s="1"/>
  <c r="D22" i="2"/>
  <c r="E22" i="2" s="1"/>
  <c r="D21" i="2"/>
  <c r="E21" i="2" s="1"/>
  <c r="D20" i="2"/>
  <c r="E20" i="2" s="1"/>
  <c r="D19" i="2"/>
  <c r="E19" i="2" s="1"/>
  <c r="D18" i="2"/>
  <c r="E18" i="2" s="1"/>
  <c r="D17" i="2"/>
  <c r="E17" i="2" s="1"/>
  <c r="D16" i="2"/>
  <c r="E16" i="2" s="1"/>
  <c r="D15" i="2"/>
  <c r="E15" i="2" s="1"/>
  <c r="D14" i="2"/>
  <c r="E14" i="2" s="1"/>
  <c r="D13" i="2"/>
  <c r="E13" i="2" s="1"/>
  <c r="D12" i="2"/>
  <c r="E12" i="2" s="1"/>
  <c r="D11" i="2"/>
  <c r="E11" i="2" s="1"/>
  <c r="D10" i="2"/>
  <c r="E10" i="2" s="1"/>
  <c r="D9" i="2"/>
  <c r="E9" i="2" s="1"/>
  <c r="D8" i="2"/>
  <c r="E8" i="2" s="1"/>
  <c r="D7" i="2"/>
  <c r="E7" i="2" s="1"/>
  <c r="D6" i="2"/>
  <c r="E6" i="2" s="1"/>
  <c r="D5" i="2"/>
  <c r="E5" i="2" s="1"/>
  <c r="D4" i="2"/>
  <c r="E4" i="2" s="1"/>
  <c r="D3" i="2"/>
  <c r="E3" i="2" s="1"/>
  <c r="D2" i="2"/>
  <c r="E2" i="2" l="1"/>
  <c r="D100" i="2"/>
  <c r="E100" i="2" s="1"/>
  <c r="E102" i="2" s="1"/>
  <c r="C102" i="2" s="1"/>
</calcChain>
</file>

<file path=xl/sharedStrings.xml><?xml version="1.0" encoding="utf-8"?>
<sst xmlns="http://schemas.openxmlformats.org/spreadsheetml/2006/main" count="109" uniqueCount="79">
  <si>
    <t>RBR</t>
  </si>
  <si>
    <t>Adresa</t>
  </si>
  <si>
    <t>ULICA 1.MAJA 1</t>
  </si>
  <si>
    <t>ULICA 1.MAJA 10</t>
  </si>
  <si>
    <t>ULICA 1.MAJA 2</t>
  </si>
  <si>
    <t>ULICA 1.MAJA 4</t>
  </si>
  <si>
    <t>ALDO NEGRI 18</t>
  </si>
  <si>
    <t>ALDO NEGRI 18 7</t>
  </si>
  <si>
    <t>ALDO NEGRI 8 1</t>
  </si>
  <si>
    <t>ANTONA SELANA 8</t>
  </si>
  <si>
    <t>G. MARTINUZZI 15</t>
  </si>
  <si>
    <t>G. MARTINUZZI 16</t>
  </si>
  <si>
    <t>G. MARTINUZZI 11</t>
  </si>
  <si>
    <t>OBALA MARŠALA TITA 53</t>
  </si>
  <si>
    <t>OBALA MARŠALA TITA 47 E</t>
  </si>
  <si>
    <t>ALDO NEGRI 20</t>
  </si>
  <si>
    <t>ALDO NEGRI 4 1</t>
  </si>
  <si>
    <t>ALDO NEGRI 7</t>
  </si>
  <si>
    <t>G. MARTINUZZI 23</t>
  </si>
  <si>
    <t>ISTARSKA 11</t>
  </si>
  <si>
    <t>ISTARSKA 16</t>
  </si>
  <si>
    <t>ISTARSKA 30</t>
  </si>
  <si>
    <t>JOAKIMA RAKOVCA 3</t>
  </si>
  <si>
    <t>MATE BLAŽINE 1</t>
  </si>
  <si>
    <t>ZELENICE 20</t>
  </si>
  <si>
    <t>OBALA MARŠALA TITA 47 B</t>
  </si>
  <si>
    <t>OBALA MARŠALA TITA 47 F</t>
  </si>
  <si>
    <t>PAOLO SFECI 1</t>
  </si>
  <si>
    <t>PRILAZ GRIŽA 9</t>
  </si>
  <si>
    <t>PRILAZ VALA 13</t>
  </si>
  <si>
    <t>SLOBODE 3</t>
  </si>
  <si>
    <t>STARI TRG 2</t>
  </si>
  <si>
    <t>SVETOG MIKULE 5</t>
  </si>
  <si>
    <t>TITOV TRG 10</t>
  </si>
  <si>
    <t>TITOV TRG 8</t>
  </si>
  <si>
    <t>TITOV TRG 1 3</t>
  </si>
  <si>
    <t>TRG LABINSKIH RUDARA 2</t>
  </si>
  <si>
    <t>ŠETALIŠTE SAN MARCO 1</t>
  </si>
  <si>
    <t>TRG LABINSKIH RUDARA 4</t>
  </si>
  <si>
    <t>TRG LABINSKIH RUDARA 7</t>
  </si>
  <si>
    <t>UČKA 4</t>
  </si>
  <si>
    <t>UČKA 6</t>
  </si>
  <si>
    <t>VINEŽ 166</t>
  </si>
  <si>
    <t>ŠETALIŠTE SAN MARCO 0 bb</t>
  </si>
  <si>
    <t>ZELENICE 27</t>
  </si>
  <si>
    <t>ZELENICE 6</t>
  </si>
  <si>
    <t>PRILAZ GRIŽA 6</t>
  </si>
  <si>
    <t>SVETOG MIKULE 15</t>
  </si>
  <si>
    <t>RUDARSKA 1 IK-25</t>
  </si>
  <si>
    <t>RUDARSKA 1 IIK-8</t>
  </si>
  <si>
    <t>RUDARSKA 1 IIK-30</t>
  </si>
  <si>
    <t>RUDARSKA 1 IIK-41</t>
  </si>
  <si>
    <t>UČKA 1</t>
  </si>
  <si>
    <t>RUDARSKA 9</t>
  </si>
  <si>
    <t>ISTARSKA 1</t>
  </si>
  <si>
    <t>RUDARSKA 2</t>
  </si>
  <si>
    <t>KATURI 17 S 2</t>
  </si>
  <si>
    <t>KATURI 17 P 4</t>
  </si>
  <si>
    <t>KATURI 17 P 6</t>
  </si>
  <si>
    <t>KATURI 17 P 10</t>
  </si>
  <si>
    <t>KATURI 17 I  / 1</t>
  </si>
  <si>
    <t>KATURI 17 I / 2</t>
  </si>
  <si>
    <t>KATURI 17 I / 3</t>
  </si>
  <si>
    <t>KATURI 17 I / 5</t>
  </si>
  <si>
    <t>KATURI 17 I / 6</t>
  </si>
  <si>
    <t>KATURI 17 I / 8</t>
  </si>
  <si>
    <t>KATURI 17 I / 9</t>
  </si>
  <si>
    <t>KATURI 17 I / 11</t>
  </si>
  <si>
    <t>KATURI 17 I / 12</t>
  </si>
  <si>
    <t>KATURI 17 I / 14</t>
  </si>
  <si>
    <t>ŠETALIŠTE SAN MARCO bb</t>
  </si>
  <si>
    <t>Godišnja Zakupnina</t>
  </si>
  <si>
    <t>Mjesečna Zakupnina</t>
  </si>
  <si>
    <t>SVEUKUPNO</t>
  </si>
  <si>
    <t>30% Mjesečne zakupnine</t>
  </si>
  <si>
    <t>30 % Mjesečne zakupnine</t>
  </si>
  <si>
    <t>Smanjene 30% mjesečne zakupnine - od 01.04. do 30.06.</t>
  </si>
  <si>
    <t>Godišnja zakupnina sa uračunatim smanjenjem</t>
  </si>
  <si>
    <t>3 x 30% Mjesečne zakupnine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</si>
</sst>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k_n_-;\-* #,##0.00\ _k_n_-;_-* &quot;-&quot;??\ _k_n_-;_-@_-"/>
  </numFmts>
  <fonts count="5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 applyNumberFormat="0" applyBorder="0" applyAlignment="0"/>
    <xf numFmtId="43" fontId="3" fillId="0" borderId="0" applyFont="0" applyFill="0" applyBorder="0" applyAlignment="0" applyProtection="0"/>
  </cellStyleXfs>
  <cellXfs count="22">
    <xf numFmtId="0" fontId="0" fillId="0" borderId="0" xfId="0" applyFill="1" applyProtection="1"/>
    <xf numFmtId="4" fontId="0" fillId="0" borderId="0" xfId="0" applyNumberFormat="1" applyFill="1" applyProtection="1"/>
    <xf numFmtId="43" fontId="0" fillId="0" borderId="0" xfId="1" applyFont="1" applyFill="1" applyProtection="1"/>
    <xf numFmtId="164" fontId="0" fillId="0" borderId="0" xfId="0" applyNumberFormat="1" applyFill="1" applyProtection="1"/>
    <xf numFmtId="0" fontId="0" fillId="0" borderId="3" xfId="0" applyFill="1" applyBorder="1" applyProtection="1"/>
    <xf numFmtId="4" fontId="0" fillId="0" borderId="3" xfId="0" applyNumberFormat="1" applyFill="1" applyBorder="1" applyProtection="1"/>
    <xf numFmtId="43" fontId="0" fillId="0" borderId="3" xfId="1" applyFont="1" applyFill="1" applyBorder="1" applyProtection="1"/>
    <xf numFmtId="164" fontId="0" fillId="0" borderId="3" xfId="0" applyNumberFormat="1" applyFill="1" applyBorder="1" applyProtection="1"/>
    <xf numFmtId="0" fontId="0" fillId="0" borderId="0" xfId="0" applyFill="1" applyBorder="1" applyProtection="1"/>
    <xf numFmtId="0" fontId="2" fillId="2" borderId="1" xfId="0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horizontal="center"/>
    </xf>
    <xf numFmtId="0" fontId="4" fillId="0" borderId="3" xfId="0" applyFont="1" applyFill="1" applyBorder="1" applyProtection="1"/>
    <xf numFmtId="43" fontId="0" fillId="0" borderId="3" xfId="0" applyNumberFormat="1" applyFill="1" applyBorder="1" applyProtection="1"/>
    <xf numFmtId="0" fontId="0" fillId="0" borderId="4" xfId="0" applyFill="1" applyBorder="1" applyProtection="1"/>
    <xf numFmtId="164" fontId="4" fillId="0" borderId="4" xfId="0" applyNumberFormat="1" applyFont="1" applyFill="1" applyBorder="1" applyAlignment="1" applyProtection="1">
      <alignment horizontal="center" vertical="top"/>
    </xf>
    <xf numFmtId="0" fontId="4" fillId="0" borderId="4" xfId="0" applyFont="1" applyFill="1" applyBorder="1" applyAlignment="1" applyProtection="1">
      <alignment horizontal="left" vertical="center" wrapText="1"/>
    </xf>
    <xf numFmtId="0" fontId="4" fillId="0" borderId="3" xfId="0" applyFont="1" applyFill="1" applyBorder="1" applyAlignment="1" applyProtection="1">
      <alignment horizontal="left" vertical="center" wrapText="1"/>
    </xf>
    <xf numFmtId="4" fontId="4" fillId="0" borderId="4" xfId="0" applyNumberFormat="1" applyFont="1" applyFill="1" applyBorder="1" applyAlignment="1" applyProtection="1">
      <alignment horizontal="center" wrapText="1"/>
    </xf>
    <xf numFmtId="4" fontId="0" fillId="0" borderId="3" xfId="0" applyNumberFormat="1" applyFill="1" applyBorder="1" applyAlignment="1" applyProtection="1">
      <alignment horizontal="center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3"/>
  <sheetViews>
    <sheetView tabSelected="1" workbookViewId="0">
      <selection activeCell="A99" sqref="A99"/>
    </sheetView>
  </sheetViews>
  <sheetFormatPr defaultRowHeight="15" x14ac:dyDescent="0.25"/>
  <cols>
    <col min="1" max="1" width="5.42578125" customWidth="1"/>
    <col min="2" max="2" width="27.140625" customWidth="1"/>
    <col min="3" max="3" width="21" bestFit="1" customWidth="1"/>
    <col min="4" max="4" width="19.42578125" bestFit="1" customWidth="1"/>
    <col min="5" max="5" width="27.42578125" customWidth="1"/>
    <col min="7" max="7" width="9.5703125" bestFit="1" customWidth="1"/>
  </cols>
  <sheetData>
    <row r="1" spans="1:5" x14ac:dyDescent="0.25">
      <c r="A1" s="9" t="s">
        <v>0</v>
      </c>
      <c r="B1" s="9" t="s">
        <v>1</v>
      </c>
      <c r="C1" s="10" t="s">
        <v>71</v>
      </c>
      <c r="D1" s="11" t="s">
        <v>72</v>
      </c>
      <c r="E1" s="12" t="s">
        <v>74</v>
      </c>
    </row>
    <row r="2" spans="1:5" x14ac:dyDescent="0.25">
      <c r="A2">
        <v>1</v>
      </c>
      <c r="B2" t="s">
        <v>2</v>
      </c>
      <c r="C2" s="1">
        <v>6240</v>
      </c>
      <c r="D2" s="2">
        <f t="shared" ref="D2:D33" si="0">C2/12</f>
        <v>520</v>
      </c>
      <c r="E2" s="3">
        <f t="shared" ref="E2:E40" si="1">D2*0.3</f>
        <v>156</v>
      </c>
    </row>
    <row r="3" spans="1:5" x14ac:dyDescent="0.25">
      <c r="A3">
        <f>A2+1</f>
        <v>2</v>
      </c>
      <c r="B3" t="s">
        <v>4</v>
      </c>
      <c r="C3" s="1">
        <v>16008</v>
      </c>
      <c r="D3" s="2">
        <f t="shared" si="0"/>
        <v>1334</v>
      </c>
      <c r="E3" s="3">
        <f t="shared" si="1"/>
        <v>400.2</v>
      </c>
    </row>
    <row r="4" spans="1:5" x14ac:dyDescent="0.25">
      <c r="A4">
        <f t="shared" ref="A4:A67" si="2">A3+1</f>
        <v>3</v>
      </c>
      <c r="B4" t="s">
        <v>5</v>
      </c>
      <c r="C4" s="1">
        <v>21840</v>
      </c>
      <c r="D4" s="2">
        <f t="shared" si="0"/>
        <v>1820</v>
      </c>
      <c r="E4" s="3">
        <f t="shared" si="1"/>
        <v>546</v>
      </c>
    </row>
    <row r="5" spans="1:5" x14ac:dyDescent="0.25">
      <c r="A5">
        <f t="shared" si="2"/>
        <v>4</v>
      </c>
      <c r="B5" t="s">
        <v>5</v>
      </c>
      <c r="C5" s="1">
        <v>1800</v>
      </c>
      <c r="D5" s="2">
        <f t="shared" si="0"/>
        <v>150</v>
      </c>
      <c r="E5" s="3">
        <f t="shared" si="1"/>
        <v>45</v>
      </c>
    </row>
    <row r="6" spans="1:5" x14ac:dyDescent="0.25">
      <c r="A6">
        <f t="shared" si="2"/>
        <v>5</v>
      </c>
      <c r="B6" t="s">
        <v>6</v>
      </c>
      <c r="C6" s="1">
        <v>14400.84</v>
      </c>
      <c r="D6" s="2">
        <f t="shared" si="0"/>
        <v>1200.07</v>
      </c>
      <c r="E6" s="3">
        <f t="shared" si="1"/>
        <v>360.02099999999996</v>
      </c>
    </row>
    <row r="7" spans="1:5" x14ac:dyDescent="0.25">
      <c r="A7">
        <f t="shared" si="2"/>
        <v>6</v>
      </c>
      <c r="B7" t="s">
        <v>3</v>
      </c>
      <c r="C7" s="1">
        <v>648</v>
      </c>
      <c r="D7" s="2">
        <f t="shared" si="0"/>
        <v>54</v>
      </c>
      <c r="E7" s="3">
        <f t="shared" si="1"/>
        <v>16.2</v>
      </c>
    </row>
    <row r="8" spans="1:5" x14ac:dyDescent="0.25">
      <c r="A8">
        <f t="shared" si="2"/>
        <v>7</v>
      </c>
      <c r="B8" t="s">
        <v>7</v>
      </c>
      <c r="C8" s="1">
        <v>11760</v>
      </c>
      <c r="D8" s="2">
        <f t="shared" si="0"/>
        <v>980</v>
      </c>
      <c r="E8" s="3">
        <f t="shared" si="1"/>
        <v>294</v>
      </c>
    </row>
    <row r="9" spans="1:5" x14ac:dyDescent="0.25">
      <c r="A9">
        <f t="shared" si="2"/>
        <v>8</v>
      </c>
      <c r="B9" t="s">
        <v>8</v>
      </c>
      <c r="C9" s="1">
        <v>4140</v>
      </c>
      <c r="D9" s="2">
        <f t="shared" si="0"/>
        <v>345</v>
      </c>
      <c r="E9" s="3">
        <f t="shared" si="1"/>
        <v>103.5</v>
      </c>
    </row>
    <row r="10" spans="1:5" x14ac:dyDescent="0.25">
      <c r="A10">
        <f t="shared" si="2"/>
        <v>9</v>
      </c>
      <c r="B10" t="s">
        <v>9</v>
      </c>
      <c r="C10" s="1">
        <v>3840</v>
      </c>
      <c r="D10" s="2">
        <f t="shared" si="0"/>
        <v>320</v>
      </c>
      <c r="E10" s="3">
        <f t="shared" si="1"/>
        <v>96</v>
      </c>
    </row>
    <row r="11" spans="1:5" x14ac:dyDescent="0.25">
      <c r="A11">
        <f t="shared" si="2"/>
        <v>10</v>
      </c>
      <c r="B11" t="s">
        <v>10</v>
      </c>
      <c r="C11" s="1">
        <v>3019.2</v>
      </c>
      <c r="D11" s="2">
        <f t="shared" si="0"/>
        <v>251.6</v>
      </c>
      <c r="E11" s="3">
        <f t="shared" si="1"/>
        <v>75.47999999999999</v>
      </c>
    </row>
    <row r="12" spans="1:5" x14ac:dyDescent="0.25">
      <c r="A12">
        <f t="shared" si="2"/>
        <v>11</v>
      </c>
      <c r="B12" t="s">
        <v>11</v>
      </c>
      <c r="C12" s="1">
        <v>6000</v>
      </c>
      <c r="D12" s="2">
        <f t="shared" si="0"/>
        <v>500</v>
      </c>
      <c r="E12" s="3">
        <f t="shared" si="1"/>
        <v>150</v>
      </c>
    </row>
    <row r="13" spans="1:5" x14ac:dyDescent="0.25">
      <c r="A13">
        <f t="shared" si="2"/>
        <v>12</v>
      </c>
      <c r="B13" t="s">
        <v>12</v>
      </c>
      <c r="C13" s="1">
        <v>10059.6</v>
      </c>
      <c r="D13" s="2">
        <f t="shared" si="0"/>
        <v>838.30000000000007</v>
      </c>
      <c r="E13" s="3">
        <f t="shared" si="1"/>
        <v>251.49</v>
      </c>
    </row>
    <row r="14" spans="1:5" x14ac:dyDescent="0.25">
      <c r="A14">
        <f t="shared" si="2"/>
        <v>13</v>
      </c>
      <c r="B14" t="s">
        <v>13</v>
      </c>
      <c r="C14" s="1">
        <v>30456</v>
      </c>
      <c r="D14" s="2">
        <f t="shared" si="0"/>
        <v>2538</v>
      </c>
      <c r="E14" s="3">
        <f t="shared" si="1"/>
        <v>761.4</v>
      </c>
    </row>
    <row r="15" spans="1:5" x14ac:dyDescent="0.25">
      <c r="A15">
        <f t="shared" si="2"/>
        <v>14</v>
      </c>
      <c r="B15" t="s">
        <v>13</v>
      </c>
      <c r="C15" s="1">
        <v>27864</v>
      </c>
      <c r="D15" s="2">
        <f t="shared" si="0"/>
        <v>2322</v>
      </c>
      <c r="E15" s="3">
        <f t="shared" si="1"/>
        <v>696.6</v>
      </c>
    </row>
    <row r="16" spans="1:5" x14ac:dyDescent="0.25">
      <c r="A16">
        <f t="shared" si="2"/>
        <v>15</v>
      </c>
      <c r="B16" t="s">
        <v>13</v>
      </c>
      <c r="C16" s="1">
        <v>23328</v>
      </c>
      <c r="D16" s="2">
        <f t="shared" si="0"/>
        <v>1944</v>
      </c>
      <c r="E16" s="3">
        <f t="shared" si="1"/>
        <v>583.19999999999993</v>
      </c>
    </row>
    <row r="17" spans="1:5" x14ac:dyDescent="0.25">
      <c r="A17">
        <f t="shared" si="2"/>
        <v>16</v>
      </c>
      <c r="B17" t="s">
        <v>14</v>
      </c>
      <c r="C17" s="1">
        <v>22680</v>
      </c>
      <c r="D17" s="2">
        <f t="shared" si="0"/>
        <v>1890</v>
      </c>
      <c r="E17" s="3">
        <f t="shared" si="1"/>
        <v>567</v>
      </c>
    </row>
    <row r="18" spans="1:5" x14ac:dyDescent="0.25">
      <c r="A18">
        <f t="shared" si="2"/>
        <v>17</v>
      </c>
      <c r="B18" t="s">
        <v>15</v>
      </c>
      <c r="C18" s="1">
        <v>12600</v>
      </c>
      <c r="D18" s="2">
        <f t="shared" si="0"/>
        <v>1050</v>
      </c>
      <c r="E18" s="3">
        <f t="shared" si="1"/>
        <v>315</v>
      </c>
    </row>
    <row r="19" spans="1:5" x14ac:dyDescent="0.25">
      <c r="A19">
        <f t="shared" si="2"/>
        <v>18</v>
      </c>
      <c r="B19" t="s">
        <v>15</v>
      </c>
      <c r="C19" s="1">
        <v>14880</v>
      </c>
      <c r="D19" s="2">
        <f t="shared" si="0"/>
        <v>1240</v>
      </c>
      <c r="E19" s="3">
        <f t="shared" si="1"/>
        <v>372</v>
      </c>
    </row>
    <row r="20" spans="1:5" x14ac:dyDescent="0.25">
      <c r="A20">
        <f t="shared" si="2"/>
        <v>19</v>
      </c>
      <c r="B20" t="s">
        <v>16</v>
      </c>
      <c r="C20" s="1">
        <v>17250</v>
      </c>
      <c r="D20" s="2">
        <f t="shared" si="0"/>
        <v>1437.5</v>
      </c>
      <c r="E20" s="3">
        <f t="shared" si="1"/>
        <v>431.25</v>
      </c>
    </row>
    <row r="21" spans="1:5" x14ac:dyDescent="0.25">
      <c r="A21">
        <f t="shared" si="2"/>
        <v>20</v>
      </c>
      <c r="B21" t="s">
        <v>17</v>
      </c>
      <c r="C21" s="1">
        <v>11988</v>
      </c>
      <c r="D21" s="2">
        <f t="shared" si="0"/>
        <v>999</v>
      </c>
      <c r="E21" s="3">
        <f t="shared" si="1"/>
        <v>299.7</v>
      </c>
    </row>
    <row r="22" spans="1:5" x14ac:dyDescent="0.25">
      <c r="A22">
        <f t="shared" si="2"/>
        <v>21</v>
      </c>
      <c r="B22" t="s">
        <v>8</v>
      </c>
      <c r="C22" s="1">
        <v>3480</v>
      </c>
      <c r="D22" s="2">
        <f t="shared" si="0"/>
        <v>290</v>
      </c>
      <c r="E22" s="3">
        <f t="shared" si="1"/>
        <v>87</v>
      </c>
    </row>
    <row r="23" spans="1:5" x14ac:dyDescent="0.25">
      <c r="A23">
        <f t="shared" si="2"/>
        <v>22</v>
      </c>
      <c r="B23" t="s">
        <v>18</v>
      </c>
      <c r="C23" s="1">
        <v>3840</v>
      </c>
      <c r="D23" s="2">
        <f t="shared" si="0"/>
        <v>320</v>
      </c>
      <c r="E23" s="3">
        <f t="shared" si="1"/>
        <v>96</v>
      </c>
    </row>
    <row r="24" spans="1:5" x14ac:dyDescent="0.25">
      <c r="A24">
        <f t="shared" si="2"/>
        <v>23</v>
      </c>
      <c r="B24" t="s">
        <v>19</v>
      </c>
      <c r="C24" s="1">
        <v>9912</v>
      </c>
      <c r="D24" s="2">
        <f t="shared" si="0"/>
        <v>826</v>
      </c>
      <c r="E24" s="3">
        <f t="shared" si="1"/>
        <v>247.79999999999998</v>
      </c>
    </row>
    <row r="25" spans="1:5" x14ac:dyDescent="0.25">
      <c r="A25">
        <f t="shared" si="2"/>
        <v>24</v>
      </c>
      <c r="B25" t="s">
        <v>20</v>
      </c>
      <c r="C25" s="1">
        <v>10800</v>
      </c>
      <c r="D25" s="2">
        <f t="shared" si="0"/>
        <v>900</v>
      </c>
      <c r="E25" s="3">
        <f t="shared" si="1"/>
        <v>270</v>
      </c>
    </row>
    <row r="26" spans="1:5" x14ac:dyDescent="0.25">
      <c r="A26">
        <f t="shared" si="2"/>
        <v>25</v>
      </c>
      <c r="B26" t="s">
        <v>21</v>
      </c>
      <c r="C26" s="1">
        <v>8640</v>
      </c>
      <c r="D26" s="2">
        <f t="shared" si="0"/>
        <v>720</v>
      </c>
      <c r="E26" s="3">
        <f t="shared" si="1"/>
        <v>216</v>
      </c>
    </row>
    <row r="27" spans="1:5" x14ac:dyDescent="0.25">
      <c r="A27">
        <f t="shared" si="2"/>
        <v>26</v>
      </c>
      <c r="B27" t="s">
        <v>21</v>
      </c>
      <c r="C27" s="1">
        <v>1296</v>
      </c>
      <c r="D27" s="2">
        <f t="shared" si="0"/>
        <v>108</v>
      </c>
      <c r="E27" s="3">
        <f t="shared" si="1"/>
        <v>32.4</v>
      </c>
    </row>
    <row r="28" spans="1:5" x14ac:dyDescent="0.25">
      <c r="A28">
        <f t="shared" si="2"/>
        <v>27</v>
      </c>
      <c r="B28" t="s">
        <v>22</v>
      </c>
      <c r="C28" s="1">
        <v>8640</v>
      </c>
      <c r="D28" s="2">
        <f t="shared" si="0"/>
        <v>720</v>
      </c>
      <c r="E28" s="3">
        <f t="shared" si="1"/>
        <v>216</v>
      </c>
    </row>
    <row r="29" spans="1:5" x14ac:dyDescent="0.25">
      <c r="A29">
        <f t="shared" si="2"/>
        <v>28</v>
      </c>
      <c r="B29" t="s">
        <v>23</v>
      </c>
      <c r="C29" s="1">
        <v>2880</v>
      </c>
      <c r="D29" s="2">
        <f t="shared" si="0"/>
        <v>240</v>
      </c>
      <c r="E29" s="3">
        <f t="shared" si="1"/>
        <v>72</v>
      </c>
    </row>
    <row r="30" spans="1:5" x14ac:dyDescent="0.25">
      <c r="A30">
        <f t="shared" si="2"/>
        <v>29</v>
      </c>
      <c r="B30" t="s">
        <v>24</v>
      </c>
      <c r="C30" s="1">
        <v>20973.599999999999</v>
      </c>
      <c r="D30" s="2">
        <f t="shared" si="0"/>
        <v>1747.8</v>
      </c>
      <c r="E30" s="3">
        <f t="shared" si="1"/>
        <v>524.33999999999992</v>
      </c>
    </row>
    <row r="31" spans="1:5" x14ac:dyDescent="0.25">
      <c r="A31">
        <f t="shared" si="2"/>
        <v>30</v>
      </c>
      <c r="B31" t="s">
        <v>25</v>
      </c>
      <c r="C31" s="1">
        <v>20148</v>
      </c>
      <c r="D31" s="2">
        <f t="shared" si="0"/>
        <v>1679</v>
      </c>
      <c r="E31" s="3">
        <f t="shared" si="1"/>
        <v>503.7</v>
      </c>
    </row>
    <row r="32" spans="1:5" x14ac:dyDescent="0.25">
      <c r="A32">
        <f t="shared" si="2"/>
        <v>31</v>
      </c>
      <c r="B32" t="s">
        <v>26</v>
      </c>
      <c r="C32" s="1">
        <v>12610.08</v>
      </c>
      <c r="D32" s="2">
        <f t="shared" si="0"/>
        <v>1050.8399999999999</v>
      </c>
      <c r="E32" s="3">
        <f t="shared" si="1"/>
        <v>315.25199999999995</v>
      </c>
    </row>
    <row r="33" spans="1:5" x14ac:dyDescent="0.25">
      <c r="A33">
        <f t="shared" si="2"/>
        <v>32</v>
      </c>
      <c r="B33" t="s">
        <v>27</v>
      </c>
      <c r="C33" s="1">
        <v>15000</v>
      </c>
      <c r="D33" s="2">
        <f t="shared" si="0"/>
        <v>1250</v>
      </c>
      <c r="E33" s="3">
        <f t="shared" si="1"/>
        <v>375</v>
      </c>
    </row>
    <row r="34" spans="1:5" x14ac:dyDescent="0.25">
      <c r="A34">
        <f t="shared" si="2"/>
        <v>33</v>
      </c>
      <c r="B34" t="s">
        <v>28</v>
      </c>
      <c r="C34" s="1">
        <v>7800</v>
      </c>
      <c r="D34" s="2">
        <f t="shared" ref="D34:D65" si="3">C34/12</f>
        <v>650</v>
      </c>
      <c r="E34" s="3">
        <f t="shared" si="1"/>
        <v>195</v>
      </c>
    </row>
    <row r="35" spans="1:5" x14ac:dyDescent="0.25">
      <c r="A35">
        <f t="shared" si="2"/>
        <v>34</v>
      </c>
      <c r="B35" t="s">
        <v>28</v>
      </c>
      <c r="C35" s="1">
        <v>12960</v>
      </c>
      <c r="D35" s="2">
        <f t="shared" si="3"/>
        <v>1080</v>
      </c>
      <c r="E35" s="3">
        <f t="shared" si="1"/>
        <v>324</v>
      </c>
    </row>
    <row r="36" spans="1:5" x14ac:dyDescent="0.25">
      <c r="A36">
        <f t="shared" si="2"/>
        <v>35</v>
      </c>
      <c r="B36" t="s">
        <v>29</v>
      </c>
      <c r="C36" s="1">
        <v>26400</v>
      </c>
      <c r="D36" s="2">
        <f t="shared" si="3"/>
        <v>2200</v>
      </c>
      <c r="E36" s="3">
        <f t="shared" si="1"/>
        <v>660</v>
      </c>
    </row>
    <row r="37" spans="1:5" x14ac:dyDescent="0.25">
      <c r="A37">
        <f t="shared" si="2"/>
        <v>36</v>
      </c>
      <c r="B37" t="s">
        <v>30</v>
      </c>
      <c r="C37" s="1">
        <v>7800</v>
      </c>
      <c r="D37" s="2">
        <f t="shared" si="3"/>
        <v>650</v>
      </c>
      <c r="E37" s="3">
        <f t="shared" si="1"/>
        <v>195</v>
      </c>
    </row>
    <row r="38" spans="1:5" x14ac:dyDescent="0.25">
      <c r="A38">
        <f t="shared" si="2"/>
        <v>37</v>
      </c>
      <c r="B38" t="s">
        <v>30</v>
      </c>
      <c r="C38" s="1">
        <v>30000</v>
      </c>
      <c r="D38" s="2">
        <f t="shared" si="3"/>
        <v>2500</v>
      </c>
      <c r="E38" s="3">
        <f t="shared" si="1"/>
        <v>750</v>
      </c>
    </row>
    <row r="39" spans="1:5" x14ac:dyDescent="0.25">
      <c r="A39">
        <f t="shared" si="2"/>
        <v>38</v>
      </c>
      <c r="B39" t="s">
        <v>31</v>
      </c>
      <c r="C39" s="1">
        <v>2760</v>
      </c>
      <c r="D39" s="2">
        <f t="shared" si="3"/>
        <v>230</v>
      </c>
      <c r="E39" s="3">
        <f t="shared" si="1"/>
        <v>69</v>
      </c>
    </row>
    <row r="40" spans="1:5" x14ac:dyDescent="0.25">
      <c r="A40">
        <f t="shared" si="2"/>
        <v>39</v>
      </c>
      <c r="B40" t="s">
        <v>32</v>
      </c>
      <c r="C40" s="1">
        <v>6480</v>
      </c>
      <c r="D40" s="2">
        <f t="shared" si="3"/>
        <v>540</v>
      </c>
      <c r="E40" s="3">
        <f t="shared" si="1"/>
        <v>162</v>
      </c>
    </row>
    <row r="41" spans="1:5" x14ac:dyDescent="0.25">
      <c r="A41">
        <f t="shared" si="2"/>
        <v>40</v>
      </c>
      <c r="B41" t="s">
        <v>33</v>
      </c>
      <c r="C41" s="1">
        <v>9000</v>
      </c>
      <c r="D41" s="2">
        <f t="shared" si="3"/>
        <v>750</v>
      </c>
      <c r="E41" s="3">
        <f>D41*0.3+I41*0.3</f>
        <v>225</v>
      </c>
    </row>
    <row r="42" spans="1:5" x14ac:dyDescent="0.25">
      <c r="A42">
        <f t="shared" si="2"/>
        <v>41</v>
      </c>
      <c r="B42" t="s">
        <v>33</v>
      </c>
      <c r="C42" s="1">
        <v>36070.92</v>
      </c>
      <c r="D42" s="2">
        <f t="shared" si="3"/>
        <v>3005.91</v>
      </c>
      <c r="E42" s="3">
        <f t="shared" ref="E42:E73" si="4">D42*0.3</f>
        <v>901.77299999999991</v>
      </c>
    </row>
    <row r="43" spans="1:5" x14ac:dyDescent="0.25">
      <c r="A43">
        <f t="shared" si="2"/>
        <v>42</v>
      </c>
      <c r="B43" t="s">
        <v>34</v>
      </c>
      <c r="C43" s="1">
        <v>18252.96</v>
      </c>
      <c r="D43" s="2">
        <f t="shared" si="3"/>
        <v>1521.08</v>
      </c>
      <c r="E43" s="3">
        <f t="shared" si="4"/>
        <v>456.32399999999996</v>
      </c>
    </row>
    <row r="44" spans="1:5" x14ac:dyDescent="0.25">
      <c r="A44">
        <f t="shared" si="2"/>
        <v>43</v>
      </c>
      <c r="B44" t="s">
        <v>35</v>
      </c>
      <c r="C44" s="1">
        <v>20040</v>
      </c>
      <c r="D44" s="2">
        <f t="shared" si="3"/>
        <v>1670</v>
      </c>
      <c r="E44" s="3">
        <f t="shared" si="4"/>
        <v>501</v>
      </c>
    </row>
    <row r="45" spans="1:5" x14ac:dyDescent="0.25">
      <c r="A45">
        <f t="shared" si="2"/>
        <v>44</v>
      </c>
      <c r="B45" t="s">
        <v>36</v>
      </c>
      <c r="C45" s="1">
        <v>13800</v>
      </c>
      <c r="D45" s="2">
        <f t="shared" si="3"/>
        <v>1150</v>
      </c>
      <c r="E45" s="3">
        <f t="shared" si="4"/>
        <v>345</v>
      </c>
    </row>
    <row r="46" spans="1:5" x14ac:dyDescent="0.25">
      <c r="A46">
        <f t="shared" si="2"/>
        <v>45</v>
      </c>
      <c r="B46" t="s">
        <v>36</v>
      </c>
      <c r="C46" s="1">
        <v>6000</v>
      </c>
      <c r="D46" s="2">
        <f t="shared" si="3"/>
        <v>500</v>
      </c>
      <c r="E46" s="3">
        <f t="shared" si="4"/>
        <v>150</v>
      </c>
    </row>
    <row r="47" spans="1:5" x14ac:dyDescent="0.25">
      <c r="A47">
        <f t="shared" si="2"/>
        <v>46</v>
      </c>
      <c r="B47" t="s">
        <v>36</v>
      </c>
      <c r="C47" s="1">
        <v>7776</v>
      </c>
      <c r="D47" s="2">
        <f t="shared" si="3"/>
        <v>648</v>
      </c>
      <c r="E47" s="3">
        <f t="shared" si="4"/>
        <v>194.4</v>
      </c>
    </row>
    <row r="48" spans="1:5" x14ac:dyDescent="0.25">
      <c r="A48">
        <f t="shared" si="2"/>
        <v>47</v>
      </c>
      <c r="B48" t="s">
        <v>37</v>
      </c>
      <c r="C48" s="1">
        <v>14366.4</v>
      </c>
      <c r="D48" s="2">
        <f t="shared" si="3"/>
        <v>1197.2</v>
      </c>
      <c r="E48" s="3">
        <f t="shared" si="4"/>
        <v>359.16</v>
      </c>
    </row>
    <row r="49" spans="1:5" x14ac:dyDescent="0.25">
      <c r="A49">
        <f t="shared" si="2"/>
        <v>48</v>
      </c>
      <c r="B49" t="s">
        <v>38</v>
      </c>
      <c r="C49" s="1">
        <v>38322.720000000001</v>
      </c>
      <c r="D49" s="2">
        <f t="shared" si="3"/>
        <v>3193.56</v>
      </c>
      <c r="E49" s="3">
        <f t="shared" si="4"/>
        <v>958.06799999999998</v>
      </c>
    </row>
    <row r="50" spans="1:5" x14ac:dyDescent="0.25">
      <c r="A50">
        <f t="shared" si="2"/>
        <v>49</v>
      </c>
      <c r="B50" t="s">
        <v>38</v>
      </c>
      <c r="C50" s="1">
        <v>11264.28</v>
      </c>
      <c r="D50" s="2">
        <f t="shared" si="3"/>
        <v>938.69</v>
      </c>
      <c r="E50" s="3">
        <f t="shared" si="4"/>
        <v>281.60700000000003</v>
      </c>
    </row>
    <row r="51" spans="1:5" x14ac:dyDescent="0.25">
      <c r="A51">
        <f t="shared" si="2"/>
        <v>50</v>
      </c>
      <c r="B51" t="s">
        <v>38</v>
      </c>
      <c r="C51" s="1">
        <v>4440</v>
      </c>
      <c r="D51" s="2">
        <f t="shared" si="3"/>
        <v>370</v>
      </c>
      <c r="E51" s="3">
        <f t="shared" si="4"/>
        <v>111</v>
      </c>
    </row>
    <row r="52" spans="1:5" x14ac:dyDescent="0.25">
      <c r="A52">
        <f t="shared" si="2"/>
        <v>51</v>
      </c>
      <c r="B52" t="s">
        <v>39</v>
      </c>
      <c r="C52" s="1">
        <v>15120</v>
      </c>
      <c r="D52" s="2">
        <f t="shared" si="3"/>
        <v>1260</v>
      </c>
      <c r="E52" s="3">
        <f t="shared" si="4"/>
        <v>378</v>
      </c>
    </row>
    <row r="53" spans="1:5" x14ac:dyDescent="0.25">
      <c r="A53">
        <f t="shared" si="2"/>
        <v>52</v>
      </c>
      <c r="B53" t="s">
        <v>39</v>
      </c>
      <c r="C53" s="1">
        <v>5832</v>
      </c>
      <c r="D53" s="2">
        <f t="shared" si="3"/>
        <v>486</v>
      </c>
      <c r="E53" s="3">
        <f t="shared" si="4"/>
        <v>145.79999999999998</v>
      </c>
    </row>
    <row r="54" spans="1:5" x14ac:dyDescent="0.25">
      <c r="A54">
        <f t="shared" si="2"/>
        <v>53</v>
      </c>
      <c r="B54" t="s">
        <v>39</v>
      </c>
      <c r="C54" s="1">
        <v>13263.12</v>
      </c>
      <c r="D54" s="2">
        <f t="shared" si="3"/>
        <v>1105.26</v>
      </c>
      <c r="E54" s="3">
        <f t="shared" si="4"/>
        <v>331.57799999999997</v>
      </c>
    </row>
    <row r="55" spans="1:5" x14ac:dyDescent="0.25">
      <c r="A55">
        <f t="shared" si="2"/>
        <v>54</v>
      </c>
      <c r="B55" t="s">
        <v>39</v>
      </c>
      <c r="C55" s="1">
        <v>16200</v>
      </c>
      <c r="D55" s="2">
        <f t="shared" si="3"/>
        <v>1350</v>
      </c>
      <c r="E55" s="3">
        <f t="shared" si="4"/>
        <v>405</v>
      </c>
    </row>
    <row r="56" spans="1:5" x14ac:dyDescent="0.25">
      <c r="A56">
        <f t="shared" si="2"/>
        <v>55</v>
      </c>
      <c r="B56" t="s">
        <v>39</v>
      </c>
      <c r="C56" s="1">
        <v>23328</v>
      </c>
      <c r="D56" s="2">
        <f t="shared" si="3"/>
        <v>1944</v>
      </c>
      <c r="E56" s="3">
        <f t="shared" si="4"/>
        <v>583.19999999999993</v>
      </c>
    </row>
    <row r="57" spans="1:5" x14ac:dyDescent="0.25">
      <c r="A57">
        <f t="shared" si="2"/>
        <v>56</v>
      </c>
      <c r="B57" t="s">
        <v>39</v>
      </c>
      <c r="C57" s="1">
        <v>3276</v>
      </c>
      <c r="D57" s="2">
        <f t="shared" si="3"/>
        <v>273</v>
      </c>
      <c r="E57" s="3">
        <f t="shared" si="4"/>
        <v>81.899999999999991</v>
      </c>
    </row>
    <row r="58" spans="1:5" x14ac:dyDescent="0.25">
      <c r="A58">
        <f t="shared" si="2"/>
        <v>57</v>
      </c>
      <c r="B58" t="s">
        <v>39</v>
      </c>
      <c r="C58" s="1">
        <v>9600</v>
      </c>
      <c r="D58" s="2">
        <f t="shared" si="3"/>
        <v>800</v>
      </c>
      <c r="E58" s="3">
        <f t="shared" si="4"/>
        <v>240</v>
      </c>
    </row>
    <row r="59" spans="1:5" x14ac:dyDescent="0.25">
      <c r="A59">
        <f t="shared" si="2"/>
        <v>58</v>
      </c>
      <c r="B59" t="s">
        <v>40</v>
      </c>
      <c r="C59" s="1">
        <v>6300</v>
      </c>
      <c r="D59" s="2">
        <f t="shared" si="3"/>
        <v>525</v>
      </c>
      <c r="E59" s="3">
        <f t="shared" si="4"/>
        <v>157.5</v>
      </c>
    </row>
    <row r="60" spans="1:5" x14ac:dyDescent="0.25">
      <c r="A60">
        <f t="shared" si="2"/>
        <v>59</v>
      </c>
      <c r="B60" t="s">
        <v>41</v>
      </c>
      <c r="C60" s="1">
        <v>16092</v>
      </c>
      <c r="D60" s="2">
        <f t="shared" si="3"/>
        <v>1341</v>
      </c>
      <c r="E60" s="3">
        <f t="shared" si="4"/>
        <v>402.3</v>
      </c>
    </row>
    <row r="61" spans="1:5" x14ac:dyDescent="0.25">
      <c r="A61">
        <f t="shared" si="2"/>
        <v>60</v>
      </c>
      <c r="B61" t="s">
        <v>42</v>
      </c>
      <c r="C61" s="1">
        <v>19320</v>
      </c>
      <c r="D61" s="2">
        <f t="shared" si="3"/>
        <v>1610</v>
      </c>
      <c r="E61" s="3">
        <f t="shared" si="4"/>
        <v>483</v>
      </c>
    </row>
    <row r="62" spans="1:5" x14ac:dyDescent="0.25">
      <c r="A62">
        <f t="shared" si="2"/>
        <v>61</v>
      </c>
      <c r="B62" t="s">
        <v>43</v>
      </c>
      <c r="C62" s="1">
        <v>6600</v>
      </c>
      <c r="D62" s="2">
        <f t="shared" si="3"/>
        <v>550</v>
      </c>
      <c r="E62" s="3">
        <f t="shared" si="4"/>
        <v>165</v>
      </c>
    </row>
    <row r="63" spans="1:5" x14ac:dyDescent="0.25">
      <c r="A63">
        <f t="shared" si="2"/>
        <v>62</v>
      </c>
      <c r="B63" t="s">
        <v>43</v>
      </c>
      <c r="C63" s="1">
        <v>6600</v>
      </c>
      <c r="D63" s="2">
        <f t="shared" si="3"/>
        <v>550</v>
      </c>
      <c r="E63" s="3">
        <f t="shared" si="4"/>
        <v>165</v>
      </c>
    </row>
    <row r="64" spans="1:5" x14ac:dyDescent="0.25">
      <c r="A64">
        <f t="shared" si="2"/>
        <v>63</v>
      </c>
      <c r="B64" t="s">
        <v>43</v>
      </c>
      <c r="C64" s="1">
        <v>13431.6</v>
      </c>
      <c r="D64" s="2">
        <f t="shared" si="3"/>
        <v>1119.3</v>
      </c>
      <c r="E64" s="3">
        <f t="shared" si="4"/>
        <v>335.78999999999996</v>
      </c>
    </row>
    <row r="65" spans="1:5" x14ac:dyDescent="0.25">
      <c r="A65">
        <f t="shared" si="2"/>
        <v>64</v>
      </c>
      <c r="B65" t="s">
        <v>24</v>
      </c>
      <c r="C65" s="1">
        <v>31715.64</v>
      </c>
      <c r="D65" s="2">
        <f t="shared" si="3"/>
        <v>2642.97</v>
      </c>
      <c r="E65" s="3">
        <f t="shared" si="4"/>
        <v>792.89099999999996</v>
      </c>
    </row>
    <row r="66" spans="1:5" x14ac:dyDescent="0.25">
      <c r="A66">
        <f t="shared" si="2"/>
        <v>65</v>
      </c>
      <c r="B66" t="s">
        <v>44</v>
      </c>
      <c r="C66" s="1">
        <v>10560</v>
      </c>
      <c r="D66" s="2">
        <f t="shared" ref="D66:D97" si="5">C66/12</f>
        <v>880</v>
      </c>
      <c r="E66" s="3">
        <f t="shared" si="4"/>
        <v>264</v>
      </c>
    </row>
    <row r="67" spans="1:5" x14ac:dyDescent="0.25">
      <c r="A67">
        <f t="shared" si="2"/>
        <v>66</v>
      </c>
      <c r="B67" t="s">
        <v>44</v>
      </c>
      <c r="C67" s="1">
        <v>9600</v>
      </c>
      <c r="D67" s="2">
        <f t="shared" si="5"/>
        <v>800</v>
      </c>
      <c r="E67" s="3">
        <f t="shared" si="4"/>
        <v>240</v>
      </c>
    </row>
    <row r="68" spans="1:5" x14ac:dyDescent="0.25">
      <c r="A68">
        <f t="shared" ref="A68:A96" si="6">A67+1</f>
        <v>67</v>
      </c>
      <c r="B68" t="s">
        <v>45</v>
      </c>
      <c r="C68" s="1">
        <v>127680</v>
      </c>
      <c r="D68" s="2">
        <f t="shared" si="5"/>
        <v>10640</v>
      </c>
      <c r="E68" s="3">
        <f t="shared" si="4"/>
        <v>3192</v>
      </c>
    </row>
    <row r="69" spans="1:5" x14ac:dyDescent="0.25">
      <c r="A69">
        <f t="shared" si="6"/>
        <v>68</v>
      </c>
      <c r="B69" t="s">
        <v>46</v>
      </c>
      <c r="C69" s="1">
        <v>7099.2</v>
      </c>
      <c r="D69" s="2">
        <f t="shared" si="5"/>
        <v>591.6</v>
      </c>
      <c r="E69" s="3">
        <f t="shared" si="4"/>
        <v>177.48</v>
      </c>
    </row>
    <row r="70" spans="1:5" x14ac:dyDescent="0.25">
      <c r="A70">
        <f t="shared" si="6"/>
        <v>69</v>
      </c>
      <c r="B70" t="s">
        <v>47</v>
      </c>
      <c r="C70" s="1">
        <v>11160</v>
      </c>
      <c r="D70" s="2">
        <f t="shared" si="5"/>
        <v>930</v>
      </c>
      <c r="E70" s="3">
        <f t="shared" si="4"/>
        <v>279</v>
      </c>
    </row>
    <row r="71" spans="1:5" x14ac:dyDescent="0.25">
      <c r="A71">
        <f t="shared" si="6"/>
        <v>70</v>
      </c>
      <c r="B71" t="s">
        <v>48</v>
      </c>
      <c r="C71" s="1">
        <v>5400</v>
      </c>
      <c r="D71" s="2">
        <f t="shared" si="5"/>
        <v>450</v>
      </c>
      <c r="E71" s="3">
        <f t="shared" si="4"/>
        <v>135</v>
      </c>
    </row>
    <row r="72" spans="1:5" x14ac:dyDescent="0.25">
      <c r="A72">
        <f t="shared" si="6"/>
        <v>71</v>
      </c>
      <c r="B72" t="s">
        <v>49</v>
      </c>
      <c r="C72" s="1">
        <v>5356.8</v>
      </c>
      <c r="D72" s="2">
        <f t="shared" si="5"/>
        <v>446.40000000000003</v>
      </c>
      <c r="E72" s="3">
        <f t="shared" si="4"/>
        <v>133.92000000000002</v>
      </c>
    </row>
    <row r="73" spans="1:5" x14ac:dyDescent="0.25">
      <c r="A73">
        <f t="shared" si="6"/>
        <v>72</v>
      </c>
      <c r="B73" t="s">
        <v>50</v>
      </c>
      <c r="C73" s="1">
        <v>786.5</v>
      </c>
      <c r="D73" s="2">
        <f t="shared" si="5"/>
        <v>65.541666666666671</v>
      </c>
      <c r="E73" s="3">
        <f t="shared" si="4"/>
        <v>19.662500000000001</v>
      </c>
    </row>
    <row r="74" spans="1:5" x14ac:dyDescent="0.25">
      <c r="A74">
        <f t="shared" si="6"/>
        <v>73</v>
      </c>
      <c r="B74" t="s">
        <v>51</v>
      </c>
      <c r="C74" s="1">
        <v>19200</v>
      </c>
      <c r="D74" s="2">
        <f t="shared" si="5"/>
        <v>1600</v>
      </c>
      <c r="E74" s="3">
        <f t="shared" ref="E74:E105" si="7">D74*0.3</f>
        <v>480</v>
      </c>
    </row>
    <row r="75" spans="1:5" x14ac:dyDescent="0.25">
      <c r="A75">
        <f t="shared" si="6"/>
        <v>74</v>
      </c>
      <c r="B75" t="s">
        <v>38</v>
      </c>
      <c r="C75" s="1">
        <v>25970.400000000001</v>
      </c>
      <c r="D75" s="2">
        <f t="shared" si="5"/>
        <v>2164.2000000000003</v>
      </c>
      <c r="E75" s="3">
        <f t="shared" si="7"/>
        <v>649.2600000000001</v>
      </c>
    </row>
    <row r="76" spans="1:5" x14ac:dyDescent="0.25">
      <c r="A76">
        <f t="shared" si="6"/>
        <v>75</v>
      </c>
      <c r="B76" t="s">
        <v>52</v>
      </c>
      <c r="C76" s="1">
        <v>11844</v>
      </c>
      <c r="D76" s="2">
        <f t="shared" si="5"/>
        <v>987</v>
      </c>
      <c r="E76" s="3">
        <f t="shared" si="7"/>
        <v>296.09999999999997</v>
      </c>
    </row>
    <row r="77" spans="1:5" x14ac:dyDescent="0.25">
      <c r="A77">
        <f t="shared" si="6"/>
        <v>76</v>
      </c>
      <c r="B77" t="s">
        <v>21</v>
      </c>
      <c r="C77" s="1">
        <v>5760</v>
      </c>
      <c r="D77" s="2">
        <f t="shared" si="5"/>
        <v>480</v>
      </c>
      <c r="E77" s="3">
        <f t="shared" si="7"/>
        <v>144</v>
      </c>
    </row>
    <row r="78" spans="1:5" x14ac:dyDescent="0.25">
      <c r="A78">
        <f t="shared" si="6"/>
        <v>77</v>
      </c>
      <c r="B78" t="s">
        <v>53</v>
      </c>
      <c r="C78" s="1">
        <v>14400</v>
      </c>
      <c r="D78" s="2">
        <f t="shared" si="5"/>
        <v>1200</v>
      </c>
      <c r="E78" s="3">
        <f t="shared" si="7"/>
        <v>360</v>
      </c>
    </row>
    <row r="79" spans="1:5" x14ac:dyDescent="0.25">
      <c r="A79">
        <f t="shared" si="6"/>
        <v>78</v>
      </c>
      <c r="B79" t="s">
        <v>54</v>
      </c>
      <c r="C79" s="1">
        <v>10934.4</v>
      </c>
      <c r="D79" s="2">
        <f t="shared" si="5"/>
        <v>911.19999999999993</v>
      </c>
      <c r="E79" s="3">
        <f t="shared" si="7"/>
        <v>273.35999999999996</v>
      </c>
    </row>
    <row r="80" spans="1:5" x14ac:dyDescent="0.25">
      <c r="A80">
        <f t="shared" si="6"/>
        <v>79</v>
      </c>
      <c r="B80" t="s">
        <v>55</v>
      </c>
      <c r="C80" s="1">
        <v>40080</v>
      </c>
      <c r="D80" s="2">
        <f t="shared" si="5"/>
        <v>3340</v>
      </c>
      <c r="E80" s="3">
        <f t="shared" si="7"/>
        <v>1002</v>
      </c>
    </row>
    <row r="81" spans="1:5" x14ac:dyDescent="0.25">
      <c r="A81">
        <f t="shared" si="6"/>
        <v>80</v>
      </c>
      <c r="B81" t="s">
        <v>55</v>
      </c>
      <c r="C81" s="1">
        <v>63600</v>
      </c>
      <c r="D81" s="2">
        <f t="shared" si="5"/>
        <v>5300</v>
      </c>
      <c r="E81" s="3">
        <f t="shared" si="7"/>
        <v>1590</v>
      </c>
    </row>
    <row r="82" spans="1:5" x14ac:dyDescent="0.25">
      <c r="A82">
        <f t="shared" si="6"/>
        <v>81</v>
      </c>
      <c r="B82" t="s">
        <v>55</v>
      </c>
      <c r="C82" s="1">
        <v>44209.2</v>
      </c>
      <c r="D82" s="2">
        <f t="shared" si="5"/>
        <v>3684.1</v>
      </c>
      <c r="E82" s="3">
        <f t="shared" si="7"/>
        <v>1105.23</v>
      </c>
    </row>
    <row r="83" spans="1:5" x14ac:dyDescent="0.25">
      <c r="A83">
        <f t="shared" si="6"/>
        <v>82</v>
      </c>
      <c r="B83" t="s">
        <v>56</v>
      </c>
      <c r="C83" s="1">
        <v>52762.559999999998</v>
      </c>
      <c r="D83" s="2">
        <f t="shared" si="5"/>
        <v>4396.88</v>
      </c>
      <c r="E83" s="3">
        <f t="shared" si="7"/>
        <v>1319.0640000000001</v>
      </c>
    </row>
    <row r="84" spans="1:5" x14ac:dyDescent="0.25">
      <c r="A84">
        <f t="shared" si="6"/>
        <v>83</v>
      </c>
      <c r="B84" t="s">
        <v>57</v>
      </c>
      <c r="C84" s="1">
        <v>12744</v>
      </c>
      <c r="D84" s="2">
        <f t="shared" si="5"/>
        <v>1062</v>
      </c>
      <c r="E84" s="3">
        <f t="shared" si="7"/>
        <v>318.59999999999997</v>
      </c>
    </row>
    <row r="85" spans="1:5" x14ac:dyDescent="0.25">
      <c r="A85">
        <f t="shared" si="6"/>
        <v>84</v>
      </c>
      <c r="B85" t="s">
        <v>58</v>
      </c>
      <c r="C85" s="1">
        <v>6480</v>
      </c>
      <c r="D85" s="2">
        <f t="shared" si="5"/>
        <v>540</v>
      </c>
      <c r="E85" s="3">
        <f t="shared" si="7"/>
        <v>162</v>
      </c>
    </row>
    <row r="86" spans="1:5" x14ac:dyDescent="0.25">
      <c r="A86">
        <f t="shared" si="6"/>
        <v>85</v>
      </c>
      <c r="B86" t="s">
        <v>59</v>
      </c>
      <c r="C86" s="1">
        <v>6490.8</v>
      </c>
      <c r="D86" s="2">
        <f t="shared" si="5"/>
        <v>540.9</v>
      </c>
      <c r="E86" s="3">
        <f t="shared" si="7"/>
        <v>162.26999999999998</v>
      </c>
    </row>
    <row r="87" spans="1:5" x14ac:dyDescent="0.25">
      <c r="A87">
        <f t="shared" si="6"/>
        <v>86</v>
      </c>
      <c r="B87" t="s">
        <v>60</v>
      </c>
      <c r="C87" s="1">
        <v>7560</v>
      </c>
      <c r="D87" s="2">
        <f t="shared" si="5"/>
        <v>630</v>
      </c>
      <c r="E87" s="3">
        <f t="shared" si="7"/>
        <v>189</v>
      </c>
    </row>
    <row r="88" spans="1:5" x14ac:dyDescent="0.25">
      <c r="A88">
        <f t="shared" si="6"/>
        <v>87</v>
      </c>
      <c r="B88" t="s">
        <v>61</v>
      </c>
      <c r="C88" s="1">
        <v>13800</v>
      </c>
      <c r="D88" s="2">
        <f t="shared" si="5"/>
        <v>1150</v>
      </c>
      <c r="E88" s="3">
        <f t="shared" si="7"/>
        <v>345</v>
      </c>
    </row>
    <row r="89" spans="1:5" x14ac:dyDescent="0.25">
      <c r="A89">
        <f t="shared" si="6"/>
        <v>88</v>
      </c>
      <c r="B89" t="s">
        <v>62</v>
      </c>
      <c r="C89" s="1">
        <v>13320</v>
      </c>
      <c r="D89" s="2">
        <f t="shared" si="5"/>
        <v>1110</v>
      </c>
      <c r="E89" s="3">
        <f t="shared" si="7"/>
        <v>333</v>
      </c>
    </row>
    <row r="90" spans="1:5" x14ac:dyDescent="0.25">
      <c r="A90">
        <f t="shared" si="6"/>
        <v>89</v>
      </c>
      <c r="B90" t="s">
        <v>63</v>
      </c>
      <c r="C90" s="1">
        <v>2520</v>
      </c>
      <c r="D90" s="2">
        <f t="shared" si="5"/>
        <v>210</v>
      </c>
      <c r="E90" s="3">
        <f t="shared" si="7"/>
        <v>63</v>
      </c>
    </row>
    <row r="91" spans="1:5" x14ac:dyDescent="0.25">
      <c r="A91">
        <f t="shared" si="6"/>
        <v>90</v>
      </c>
      <c r="B91" t="s">
        <v>64</v>
      </c>
      <c r="C91" s="1">
        <v>6480</v>
      </c>
      <c r="D91" s="2">
        <f t="shared" si="5"/>
        <v>540</v>
      </c>
      <c r="E91" s="3">
        <f t="shared" si="7"/>
        <v>162</v>
      </c>
    </row>
    <row r="92" spans="1:5" x14ac:dyDescent="0.25">
      <c r="A92">
        <f t="shared" si="6"/>
        <v>91</v>
      </c>
      <c r="B92" t="s">
        <v>65</v>
      </c>
      <c r="C92" s="1">
        <v>2520</v>
      </c>
      <c r="D92" s="2">
        <f t="shared" si="5"/>
        <v>210</v>
      </c>
      <c r="E92" s="3">
        <f t="shared" si="7"/>
        <v>63</v>
      </c>
    </row>
    <row r="93" spans="1:5" x14ac:dyDescent="0.25">
      <c r="A93">
        <f t="shared" si="6"/>
        <v>92</v>
      </c>
      <c r="B93" t="s">
        <v>66</v>
      </c>
      <c r="C93" s="1">
        <v>6660</v>
      </c>
      <c r="D93" s="2">
        <f t="shared" si="5"/>
        <v>555</v>
      </c>
      <c r="E93" s="3">
        <f t="shared" si="7"/>
        <v>166.5</v>
      </c>
    </row>
    <row r="94" spans="1:5" x14ac:dyDescent="0.25">
      <c r="A94">
        <f t="shared" si="6"/>
        <v>93</v>
      </c>
      <c r="B94" t="s">
        <v>67</v>
      </c>
      <c r="C94" s="1">
        <v>6660</v>
      </c>
      <c r="D94" s="2">
        <f t="shared" si="5"/>
        <v>555</v>
      </c>
      <c r="E94" s="3">
        <f t="shared" si="7"/>
        <v>166.5</v>
      </c>
    </row>
    <row r="95" spans="1:5" x14ac:dyDescent="0.25">
      <c r="A95">
        <f t="shared" si="6"/>
        <v>94</v>
      </c>
      <c r="B95" t="s">
        <v>68</v>
      </c>
      <c r="C95" s="1">
        <v>10206</v>
      </c>
      <c r="D95" s="2">
        <f t="shared" si="5"/>
        <v>850.5</v>
      </c>
      <c r="E95" s="3">
        <f t="shared" si="7"/>
        <v>255.14999999999998</v>
      </c>
    </row>
    <row r="96" spans="1:5" x14ac:dyDescent="0.25">
      <c r="A96">
        <f t="shared" si="6"/>
        <v>95</v>
      </c>
      <c r="B96" t="s">
        <v>69</v>
      </c>
      <c r="C96" s="1">
        <v>8325</v>
      </c>
      <c r="D96" s="2">
        <f t="shared" si="5"/>
        <v>693.75</v>
      </c>
      <c r="E96" s="3">
        <f t="shared" ref="E96:E97" si="8">D96*0.3</f>
        <v>208.125</v>
      </c>
    </row>
    <row r="97" spans="1:5" x14ac:dyDescent="0.25">
      <c r="A97">
        <v>96</v>
      </c>
      <c r="B97" t="s">
        <v>54</v>
      </c>
      <c r="C97" s="1">
        <v>21868.799999999999</v>
      </c>
      <c r="D97" s="2">
        <f t="shared" si="5"/>
        <v>1822.3999999999999</v>
      </c>
      <c r="E97" s="3">
        <f t="shared" si="8"/>
        <v>546.71999999999991</v>
      </c>
    </row>
    <row r="98" spans="1:5" ht="15.75" thickBot="1" x14ac:dyDescent="0.3">
      <c r="A98" s="4">
        <v>97</v>
      </c>
      <c r="B98" s="4" t="s">
        <v>70</v>
      </c>
      <c r="C98" s="5">
        <v>14457.6</v>
      </c>
      <c r="D98" s="6">
        <f t="shared" ref="D98:D129" si="9">C98/12</f>
        <v>1204.8</v>
      </c>
      <c r="E98" s="7">
        <f>D98*0.3</f>
        <v>361.44</v>
      </c>
    </row>
    <row r="99" spans="1:5" ht="15.75" thickTop="1" x14ac:dyDescent="0.25">
      <c r="A99" s="8"/>
      <c r="B99" s="8"/>
      <c r="C99" s="13" t="s">
        <v>71</v>
      </c>
      <c r="D99" s="13" t="s">
        <v>72</v>
      </c>
      <c r="E99" s="13" t="s">
        <v>75</v>
      </c>
    </row>
    <row r="100" spans="1:5" ht="15.75" thickBot="1" x14ac:dyDescent="0.3">
      <c r="A100" s="4"/>
      <c r="B100" s="14" t="s">
        <v>73</v>
      </c>
      <c r="C100" s="5">
        <f>SUM(C2:C98)</f>
        <v>1445728.22</v>
      </c>
      <c r="D100" s="15">
        <f>SUM(D2:D98)</f>
        <v>120477.35166666667</v>
      </c>
      <c r="E100" s="7">
        <f>D100*0.3</f>
        <v>36143.205499999996</v>
      </c>
    </row>
    <row r="101" spans="1:5" ht="32.25" customHeight="1" thickTop="1" x14ac:dyDescent="0.25">
      <c r="A101" s="16"/>
      <c r="B101" s="18" t="s">
        <v>76</v>
      </c>
      <c r="C101" s="20" t="s">
        <v>77</v>
      </c>
      <c r="D101" s="20"/>
      <c r="E101" s="17" t="s">
        <v>78</v>
      </c>
    </row>
    <row r="102" spans="1:5" ht="15.75" thickBot="1" x14ac:dyDescent="0.3">
      <c r="A102" s="4"/>
      <c r="B102" s="19"/>
      <c r="C102" s="21">
        <f>C100-E102</f>
        <v>1337298.6035</v>
      </c>
      <c r="D102" s="21"/>
      <c r="E102" s="7">
        <f>E100*3</f>
        <v>108429.61649999999</v>
      </c>
    </row>
    <row r="103" spans="1:5" ht="15.75" thickTop="1" x14ac:dyDescent="0.25"/>
  </sheetData>
  <autoFilter ref="A1:E98" xr:uid="{00000000-0009-0000-0000-000000000000}">
    <filterColumn colId="3" showButton="0"/>
  </autoFilter>
  <mergeCells count="3">
    <mergeCell ref="B101:B102"/>
    <mergeCell ref="C101:D101"/>
    <mergeCell ref="C102:D102"/>
  </mergeCells>
  <pageMargins left="0.75" right="0.75" top="0.75" bottom="0.5" header="0.5" footer="0.7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 Paliska</dc:creator>
  <cp:lastModifiedBy>Loreta Blašković</cp:lastModifiedBy>
  <cp:lastPrinted>2021-03-10T14:18:17Z</cp:lastPrinted>
  <dcterms:created xsi:type="dcterms:W3CDTF">2021-03-10T11:55:13Z</dcterms:created>
  <dcterms:modified xsi:type="dcterms:W3CDTF">2021-03-10T14:18:42Z</dcterms:modified>
</cp:coreProperties>
</file>